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<sst xmlns="http://schemas.openxmlformats.org/spreadsheetml/2006/main" count="26" uniqueCount="25">
  <si>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1.  2019년도 상반기 수입현황 (2019.3.2 - 2019.07.19.)</t>
  </si>
  <si>
    <t xml:space="preserve">2. 2019년도 상반기 급식비 지출현황 </t>
  </si>
  <si>
    <t>김치</t>
  </si>
  <si>
    <t>운영비</t>
  </si>
  <si>
    <t>금액</t>
  </si>
  <si>
    <t>비율</t>
  </si>
  <si>
    <t>수산물</t>
  </si>
  <si>
    <t>품목</t>
  </si>
  <si>
    <t>쌀</t>
  </si>
  <si>
    <t>항목</t>
  </si>
  <si>
    <t>축산물</t>
  </si>
  <si>
    <t>집행액</t>
  </si>
  <si>
    <t>공산품</t>
  </si>
  <si>
    <t>농산물</t>
  </si>
  <si>
    <t>2019학년도 상반기 학교급식비 사용현황</t>
  </si>
  <si>
    <t>식품비 지출합계</t>
  </si>
  <si>
    <t>급식비 지출합계</t>
  </si>
  <si>
    <t>산출내역</t>
  </si>
  <si>
    <t>동남고 급식비</t>
  </si>
  <si>
    <t>급식비
징수액</t>
  </si>
  <si>
    <t>식품비집행액</t>
  </si>
  <si>
    <t>합  계</t>
  </si>
  <si>
    <t>교직원급식비</t>
  </si>
  <si>
    <t>인건비지출</t>
  </si>
  <si>
    <t>동남중 급식비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</si>
</sst>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vertical="center"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defaultGridColor="0" zoomScaleSheetLayoutView="75" colorId="22" workbookViewId="0" topLeftCell="A1">
      <selection activeCell="A21" sqref="A21:B21"/>
    </sheetView>
  </sheetViews>
  <sheetFormatPr defaultColWidth="8.88671875" defaultRowHeight="30" customHeight="1"/>
  <cols>
    <col min="1" max="1" width="14.4453125" style="1" customWidth="1"/>
    <col min="2" max="2" width="19.21484375" style="1" customWidth="1"/>
    <col min="3" max="3" width="19.10546875" style="2" customWidth="1"/>
    <col min="4" max="4" width="13.99609375" style="3" customWidth="1"/>
    <col min="5" max="5" width="12.10546875" style="1" customWidth="1"/>
    <col min="6" max="8" width="10.77734375" style="1" customWidth="1"/>
    <col min="9" max="256" width="8.88671875" style="1" customWidth="1"/>
  </cols>
  <sheetData>
    <row r="1" spans="1:4" ht="30" customHeight="1">
      <c r="A1" s="14" t="s">
        <v>14</v>
      </c>
      <c r="B1" s="14"/>
      <c r="C1" s="14"/>
      <c r="D1" s="14"/>
    </row>
    <row r="2" ht="11.25" customHeight="1"/>
    <row r="3" ht="30" customHeight="1">
      <c r="A3" s="1" t="s">
        <v>0</v>
      </c>
    </row>
    <row r="4" spans="1:4" ht="30" customHeight="1">
      <c r="A4" s="5" t="s">
        <v>9</v>
      </c>
      <c r="B4" s="5" t="s">
        <v>17</v>
      </c>
      <c r="C4" s="10" t="s">
        <v>4</v>
      </c>
      <c r="D4" s="10"/>
    </row>
    <row r="5" spans="1:4" ht="30" customHeight="1">
      <c r="A5" s="13" t="s">
        <v>19</v>
      </c>
      <c r="B5" s="5" t="s">
        <v>18</v>
      </c>
      <c r="C5" s="10">
        <v>372662900</v>
      </c>
      <c r="D5" s="10"/>
    </row>
    <row r="6" spans="1:4" ht="30" customHeight="1">
      <c r="A6" s="12"/>
      <c r="B6" s="5" t="s">
        <v>24</v>
      </c>
      <c r="C6" s="10">
        <v>158542460</v>
      </c>
      <c r="D6" s="10"/>
    </row>
    <row r="7" spans="1:4" ht="30" customHeight="1">
      <c r="A7" s="12"/>
      <c r="B7" s="5" t="s">
        <v>22</v>
      </c>
      <c r="C7" s="10">
        <v>23860800</v>
      </c>
      <c r="D7" s="10"/>
    </row>
    <row r="8" spans="1:4" ht="30" customHeight="1">
      <c r="A8" s="12" t="s">
        <v>21</v>
      </c>
      <c r="B8" s="12"/>
      <c r="C8" s="10">
        <f>SUM(C5:D7)</f>
        <v>555066160</v>
      </c>
      <c r="D8" s="10"/>
    </row>
    <row r="9" spans="1:4" ht="30" customHeight="1">
      <c r="A9" s="6"/>
      <c r="B9" s="6"/>
      <c r="C9" s="11"/>
      <c r="D9" s="11"/>
    </row>
    <row r="10" ht="30" customHeight="1">
      <c r="A10" s="1" t="s">
        <v>1</v>
      </c>
    </row>
    <row r="11" spans="1:4" ht="30" customHeight="1">
      <c r="A11" s="5" t="s">
        <v>9</v>
      </c>
      <c r="B11" s="5" t="s">
        <v>7</v>
      </c>
      <c r="C11" s="7" t="s">
        <v>11</v>
      </c>
      <c r="D11" s="7" t="s">
        <v>5</v>
      </c>
    </row>
    <row r="12" spans="1:4" ht="30" customHeight="1">
      <c r="A12" s="12" t="s">
        <v>20</v>
      </c>
      <c r="B12" s="5" t="s">
        <v>12</v>
      </c>
      <c r="C12" s="7">
        <v>172123810</v>
      </c>
      <c r="D12" s="9">
        <f>C12/$C$8*100</f>
        <v>31.009602530984775</v>
      </c>
    </row>
    <row r="13" spans="1:4" ht="30" customHeight="1">
      <c r="A13" s="12"/>
      <c r="B13" s="5" t="s">
        <v>13</v>
      </c>
      <c r="C13" s="7">
        <v>108717990</v>
      </c>
      <c r="D13" s="9">
        <f aca="true" t="shared" si="0" ref="D13:D17">C13/$C$8*100</f>
        <v>19.58649217599574</v>
      </c>
    </row>
    <row r="14" spans="1:4" ht="30" customHeight="1">
      <c r="A14" s="12"/>
      <c r="B14" s="5" t="s">
        <v>10</v>
      </c>
      <c r="C14" s="7">
        <v>62745030</v>
      </c>
      <c r="D14" s="9">
        <f t="shared" si="0"/>
        <v>11.304063284996513</v>
      </c>
    </row>
    <row r="15" spans="1:4" ht="30" customHeight="1">
      <c r="A15" s="12"/>
      <c r="B15" s="5" t="s">
        <v>6</v>
      </c>
      <c r="C15" s="7">
        <v>20514550</v>
      </c>
      <c r="D15" s="9">
        <f t="shared" si="0"/>
        <v>3.695874740409323</v>
      </c>
    </row>
    <row r="16" spans="1:4" ht="30" customHeight="1">
      <c r="A16" s="12"/>
      <c r="B16" s="5" t="s">
        <v>2</v>
      </c>
      <c r="C16" s="7">
        <v>20243500</v>
      </c>
      <c r="D16" s="9">
        <f t="shared" si="0"/>
        <v>3.64704272369982</v>
      </c>
    </row>
    <row r="17" spans="1:4" ht="30" customHeight="1">
      <c r="A17" s="12"/>
      <c r="B17" s="5" t="s">
        <v>8</v>
      </c>
      <c r="C17" s="8">
        <v>26167920</v>
      </c>
      <c r="D17" s="9">
        <f t="shared" si="0"/>
        <v>4.7143785526395625</v>
      </c>
    </row>
    <row r="18" spans="1:4" ht="30" customHeight="1">
      <c r="A18" s="12" t="s">
        <v>15</v>
      </c>
      <c r="B18" s="12"/>
      <c r="C18" s="8">
        <f>SUM(C12:C17)</f>
        <v>410512800</v>
      </c>
      <c r="D18" s="9">
        <f>C18/$C$8*100</f>
        <v>73.95745400872573</v>
      </c>
    </row>
    <row r="19" spans="1:4" s="4" customFormat="1" ht="30" customHeight="1">
      <c r="A19" s="12" t="s">
        <v>23</v>
      </c>
      <c r="B19" s="12"/>
      <c r="C19" s="7">
        <v>138798800</v>
      </c>
      <c r="D19" s="9">
        <f>C19/$C$8*100</f>
        <v>25.00581191978989</v>
      </c>
    </row>
    <row r="20" spans="1:4" s="4" customFormat="1" ht="30" customHeight="1">
      <c r="A20" s="12" t="s">
        <v>3</v>
      </c>
      <c r="B20" s="12"/>
      <c r="C20" s="7">
        <v>5754560</v>
      </c>
      <c r="D20" s="9">
        <f>C20/$C$8*100</f>
        <v>1.0367340714843793</v>
      </c>
    </row>
    <row r="21" spans="1:5" s="4" customFormat="1" ht="30" customHeight="1">
      <c r="A21" s="12" t="s">
        <v>16</v>
      </c>
      <c r="B21" s="12"/>
      <c r="C21" s="7">
        <f>C20+C19+C18</f>
        <v>555066160</v>
      </c>
      <c r="D21" s="9">
        <f>C21/$C$8*100</f>
        <v>100</v>
      </c>
      <c r="E21" s="3"/>
    </row>
  </sheetData>
  <mergeCells count="14">
    <mergeCell ref="C4:D4"/>
    <mergeCell ref="C5:D5"/>
    <mergeCell ref="C6:D6"/>
    <mergeCell ref="C7:D7"/>
    <mergeCell ref="C8:D8"/>
    <mergeCell ref="C9:D9"/>
    <mergeCell ref="A8:B8"/>
    <mergeCell ref="A5:A7"/>
    <mergeCell ref="A12:A17"/>
    <mergeCell ref="A18:B18"/>
    <mergeCell ref="A19:B19"/>
    <mergeCell ref="A20:B20"/>
    <mergeCell ref="A21:B21"/>
    <mergeCell ref="A1:D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